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'Sheet1'!$A$1:$F$66</definedName>
  </definedNames>
  <calcPr fullCalcOnLoad="1"/>
</workbook>
</file>

<file path=xl/sharedStrings.xml><?xml version="1.0" encoding="utf-8"?>
<sst xmlns="http://schemas.openxmlformats.org/spreadsheetml/2006/main" count="119" uniqueCount="72">
  <si>
    <t>№</t>
  </si>
  <si>
    <t>Наименование на  СМР</t>
  </si>
  <si>
    <t>м-ка</t>
  </si>
  <si>
    <t>Кол-во</t>
  </si>
  <si>
    <t>Единична цена</t>
  </si>
  <si>
    <t>Стойност</t>
  </si>
  <si>
    <t>Демонтаж врати</t>
  </si>
  <si>
    <t>бр</t>
  </si>
  <si>
    <t>Доставка и монтаж на PVC врати</t>
  </si>
  <si>
    <t>м2</t>
  </si>
  <si>
    <t>Обръщане около врати с вкл.всички дейности, шпакловка</t>
  </si>
  <si>
    <t>м1</t>
  </si>
  <si>
    <t>Зидария от итонг 600/100/250мм</t>
  </si>
  <si>
    <t xml:space="preserve">Гипсова шпакловка по стени итонг-цим. шп. с мрежа </t>
  </si>
  <si>
    <t>Направа щендерна стена 5см кнауф-влагоустойчив</t>
  </si>
  <si>
    <t xml:space="preserve">Шпакловка по стени </t>
  </si>
  <si>
    <t>Шпакловка по  тавани</t>
  </si>
  <si>
    <t>Настилка от теракот</t>
  </si>
  <si>
    <t>Фаянсова облицовка до 2.00м</t>
  </si>
  <si>
    <t xml:space="preserve">Боядисване с антибактериален латекс стени и тавани,вкл.грундиране  </t>
  </si>
  <si>
    <t>Доставка и монтаж на електрически бойлер, 200л</t>
  </si>
  <si>
    <t>Смесител за тоалетен умивалник</t>
  </si>
  <si>
    <t>Доставка и монтаж на душ батерии</t>
  </si>
  <si>
    <t>Тоалетен умивалник + сифон</t>
  </si>
  <si>
    <t xml:space="preserve">Тоалетно  седало с ниско разположено тоалетно казанче </t>
  </si>
  <si>
    <t>Подов сифон с диаметър 50мм със странично оттичане</t>
  </si>
  <si>
    <t>Спирателни кранове 3/4"</t>
  </si>
  <si>
    <t>Спирателни кранове 1/2"</t>
  </si>
  <si>
    <t>Канализазция в сгради ф160 -тръби PVC с фасонни части</t>
  </si>
  <si>
    <t>Канализация в сгради от тръби PVC ф110</t>
  </si>
  <si>
    <t>Ревизионен отвор PVC 110мм</t>
  </si>
  <si>
    <t>Изпитване на водопровод и канализация</t>
  </si>
  <si>
    <t>Част Архитектура - довършителни работи</t>
  </si>
  <si>
    <t>Част ВиК</t>
  </si>
  <si>
    <t>м</t>
  </si>
  <si>
    <t>Доставка и монтаж на осветително тяло плафониера с LED лампа 1x10 W; IP54</t>
  </si>
  <si>
    <t>Доставка и монтаж на ключ обикновен за скрит монтаж 10A, IP21</t>
  </si>
  <si>
    <t>Доставка и монтаж на контакт единичен монофазен тип „Шуко“ за скрит монтаж, IP21</t>
  </si>
  <si>
    <t>Доставка и монтаж на конзоли за ключове и контакти</t>
  </si>
  <si>
    <t>Доставка и монтаж на разклонителни кутии за скрит монтаж</t>
  </si>
  <si>
    <r>
      <t xml:space="preserve">Доставка и полагане скрито под мазилката на кабел 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3х1,5</t>
    </r>
    <r>
      <rPr>
        <sz val="12"/>
        <color indexed="8"/>
        <rFont val="Times New Roman"/>
        <family val="1"/>
      </rPr>
      <t>мм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</si>
  <si>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Доставка и полагане скрито под мазилката на кабел 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3х2,5</t>
    </r>
    <r>
      <rPr>
        <sz val="12"/>
        <color indexed="8"/>
        <rFont val="Times New Roman"/>
        <family val="1"/>
      </rPr>
      <t>мм</t>
    </r>
    <r>
      <rPr>
        <vertAlign val="superscript"/>
        <sz val="12"/>
        <color indexed="8"/>
        <rFont val="Times New Roman"/>
        <family val="1"/>
      </rPr>
      <t>2</t>
    </r>
  </si>
  <si>
    <r>
      <t>Направа на суха разделка на кабел до 4мм</t>
    </r>
    <r>
      <rPr>
        <vertAlign val="superscript"/>
        <sz val="12"/>
        <color indexed="8"/>
        <rFont val="Times New Roman"/>
        <family val="1"/>
      </rPr>
      <t>2</t>
    </r>
  </si>
  <si>
    <t>Част Електро</t>
  </si>
  <si>
    <t xml:space="preserve">Тръби полипропилен ф50 за студена вода и гореща вода </t>
  </si>
  <si>
    <t xml:space="preserve">Тръби полипропилен ф32/3/4"/ за студена вода и гореща вода </t>
  </si>
  <si>
    <t xml:space="preserve">Тръби полипропилен ф32/1/2"/ за студена вода и гореща вода </t>
  </si>
  <si>
    <t>Общо:</t>
  </si>
  <si>
    <t>Непредвидени 10%</t>
  </si>
  <si>
    <t>Общо, без ДДС</t>
  </si>
  <si>
    <t>ДДС, 20%</t>
  </si>
  <si>
    <t>ВСИЧКО:</t>
  </si>
  <si>
    <t>Цокъл по стени на височина 1.60м</t>
  </si>
  <si>
    <t xml:space="preserve">ОБЕКТ: Ремонт на част от етаж на кота ±0.00 при ново крило на МБАЛ Асеновград </t>
  </si>
  <si>
    <t>бр.</t>
  </si>
  <si>
    <t>Обзавеждане на лекарски кабинет, манипулационна и стая за сестри</t>
  </si>
  <si>
    <t>Доставка и монтаж на климатици за болнични стаи  - с включен монтаж, крепежи, тръби и др.</t>
  </si>
  <si>
    <t>Доставка и монтаж на климатик за коридор - колона - с включен монтаж, крепежи, тръби и др.</t>
  </si>
  <si>
    <t>Изграждане на кислородна инсталация</t>
  </si>
  <si>
    <t>Доставка и монтаж на осветително тяло тип LED 40W 60/60 UGR &lt;19</t>
  </si>
  <si>
    <t xml:space="preserve">Доставка и монтаж на авариен модул за  осветително тяло тип LED 40W </t>
  </si>
  <si>
    <t>Доставка и монтаж на осветително тяло тип LED 30W 30/120</t>
  </si>
  <si>
    <t>Доставка и монтаж на (EXIT) авариен осветител тип LED 6W - двустранен</t>
  </si>
  <si>
    <t>Прозвъняване на ел. инсталация на точка</t>
  </si>
  <si>
    <t>Доставка и монтаж на табло Т01-А  + апаратура в него</t>
  </si>
  <si>
    <t>Доставка и монтаж на витрина с 30% отваряемост</t>
  </si>
  <si>
    <t>Доставка и монтаж на витрина в болнични стаи</t>
  </si>
  <si>
    <t>Винилова настилка PVC настилка/саморазливна, хигиенни подове/</t>
  </si>
  <si>
    <t>Изравнителна самонивелираща се циментова замазка 4см</t>
  </si>
  <si>
    <t>Конзоли за мивки</t>
  </si>
  <si>
    <t>Доставка и монтаж на звънкова система</t>
  </si>
  <si>
    <t>КОЛИЧЕСТВЕНА СМЕТКА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</si>
</sst>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4" fontId="3" fillId="33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33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" fontId="3" fillId="34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16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lef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3" fontId="3" fillId="34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="85" zoomScaleNormal="85" zoomScalePageLayoutView="0" workbookViewId="0" topLeftCell="A1">
      <selection activeCell="K9" sqref="K9"/>
    </sheetView>
  </sheetViews>
  <sheetFormatPr defaultColWidth="9.140625" defaultRowHeight="15"/>
  <cols>
    <col min="1" max="1" width="4.421875" style="35" customWidth="1"/>
    <col min="2" max="2" width="53.8515625" style="36" customWidth="1"/>
    <col min="3" max="3" width="6.57421875" style="35" customWidth="1"/>
    <col min="4" max="4" width="10.8515625" style="39" customWidth="1"/>
    <col min="5" max="5" width="11.57421875" style="40" customWidth="1"/>
    <col min="6" max="6" width="13.7109375" style="39" customWidth="1"/>
    <col min="7" max="7" width="9.140625" style="19" customWidth="1"/>
    <col min="8" max="8" width="13.00390625" style="19" customWidth="1"/>
    <col min="9" max="9" width="13.140625" style="19" bestFit="1" customWidth="1"/>
    <col min="10" max="10" width="12.7109375" style="19" bestFit="1" customWidth="1"/>
    <col min="11" max="31" width="9.140625" style="19" customWidth="1"/>
    <col min="32" max="16384" width="9.140625" style="20" customWidth="1"/>
  </cols>
  <sheetData>
    <row r="1" spans="1:6" ht="15.75">
      <c r="A1" s="52" t="s">
        <v>53</v>
      </c>
      <c r="B1" s="52"/>
      <c r="C1" s="52"/>
      <c r="D1" s="52"/>
      <c r="E1" s="52"/>
      <c r="F1" s="52"/>
    </row>
    <row r="2" spans="1:6" ht="15.75">
      <c r="A2" s="53"/>
      <c r="B2" s="53"/>
      <c r="C2" s="53"/>
      <c r="D2" s="53"/>
      <c r="E2" s="53"/>
      <c r="F2" s="53"/>
    </row>
    <row r="3" spans="1:6" ht="15.75">
      <c r="A3" s="54" t="s">
        <v>71</v>
      </c>
      <c r="B3" s="54"/>
      <c r="C3" s="54"/>
      <c r="D3" s="54"/>
      <c r="E3" s="54"/>
      <c r="F3" s="54"/>
    </row>
    <row r="5" spans="1:31" s="22" customFormat="1" ht="31.5">
      <c r="A5" s="7" t="s">
        <v>0</v>
      </c>
      <c r="B5" s="17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s="22" customFormat="1" ht="15.75">
      <c r="A6" s="7"/>
      <c r="B6" s="18" t="s">
        <v>32</v>
      </c>
      <c r="C6" s="10"/>
      <c r="D6" s="11"/>
      <c r="E6" s="11"/>
      <c r="F6" s="12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22" customFormat="1" ht="15.75">
      <c r="A7" s="17">
        <v>1</v>
      </c>
      <c r="B7" s="23" t="s">
        <v>6</v>
      </c>
      <c r="C7" s="15" t="s">
        <v>7</v>
      </c>
      <c r="D7" s="24">
        <v>30</v>
      </c>
      <c r="E7" s="24"/>
      <c r="F7" s="24">
        <f>ROUND((D7*E7),2)</f>
        <v>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s="2" customFormat="1" ht="15.75">
      <c r="A8" s="17">
        <v>2</v>
      </c>
      <c r="B8" s="23" t="s">
        <v>8</v>
      </c>
      <c r="C8" s="25" t="s">
        <v>7</v>
      </c>
      <c r="D8" s="24">
        <v>30</v>
      </c>
      <c r="E8" s="24"/>
      <c r="F8" s="24">
        <f aca="true" t="shared" si="0" ref="F8:F32">ROUND((D8*E8),2)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4" customFormat="1" ht="15.75">
      <c r="A9" s="17">
        <v>3</v>
      </c>
      <c r="B9" s="23" t="s">
        <v>65</v>
      </c>
      <c r="C9" s="15" t="s">
        <v>9</v>
      </c>
      <c r="D9" s="24">
        <v>41</v>
      </c>
      <c r="E9" s="24"/>
      <c r="F9" s="24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4" customFormat="1" ht="18" customHeight="1">
      <c r="A10" s="17">
        <v>4</v>
      </c>
      <c r="B10" s="23" t="s">
        <v>66</v>
      </c>
      <c r="C10" s="15" t="s">
        <v>9</v>
      </c>
      <c r="D10" s="24">
        <v>95</v>
      </c>
      <c r="E10" s="24"/>
      <c r="F10" s="24">
        <f>ROUND((D10*E10),2)</f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4" customFormat="1" ht="31.5">
      <c r="A11" s="17">
        <v>5</v>
      </c>
      <c r="B11" s="23" t="s">
        <v>10</v>
      </c>
      <c r="C11" s="15" t="s">
        <v>11</v>
      </c>
      <c r="D11" s="24">
        <v>403</v>
      </c>
      <c r="E11" s="24"/>
      <c r="F11" s="24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4" customFormat="1" ht="15.75">
      <c r="A12" s="17">
        <v>6</v>
      </c>
      <c r="B12" s="23" t="s">
        <v>12</v>
      </c>
      <c r="C12" s="15" t="s">
        <v>9</v>
      </c>
      <c r="D12" s="24">
        <v>15.28</v>
      </c>
      <c r="E12" s="24"/>
      <c r="F12" s="24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4" customFormat="1" ht="31.5">
      <c r="A13" s="17">
        <v>7</v>
      </c>
      <c r="B13" s="23" t="s">
        <v>13</v>
      </c>
      <c r="C13" s="15" t="s">
        <v>9</v>
      </c>
      <c r="D13" s="24">
        <v>15.28</v>
      </c>
      <c r="E13" s="24"/>
      <c r="F13" s="24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4" customFormat="1" ht="15.75">
      <c r="A14" s="17">
        <v>8</v>
      </c>
      <c r="B14" s="23" t="s">
        <v>14</v>
      </c>
      <c r="C14" s="15" t="s">
        <v>9</v>
      </c>
      <c r="D14" s="24">
        <v>136</v>
      </c>
      <c r="E14" s="24"/>
      <c r="F14" s="24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4" customFormat="1" ht="15.75">
      <c r="A15" s="17">
        <v>9</v>
      </c>
      <c r="B15" s="23" t="s">
        <v>15</v>
      </c>
      <c r="C15" s="15" t="s">
        <v>9</v>
      </c>
      <c r="D15" s="24">
        <v>500</v>
      </c>
      <c r="E15" s="24"/>
      <c r="F15" s="24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4" customFormat="1" ht="15.75">
      <c r="A16" s="17">
        <v>10</v>
      </c>
      <c r="B16" s="23" t="s">
        <v>16</v>
      </c>
      <c r="C16" s="15" t="s">
        <v>9</v>
      </c>
      <c r="D16" s="24">
        <v>335</v>
      </c>
      <c r="E16" s="24"/>
      <c r="F16" s="24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4" customFormat="1" ht="31.5">
      <c r="A17" s="17">
        <v>11</v>
      </c>
      <c r="B17" s="23" t="s">
        <v>68</v>
      </c>
      <c r="C17" s="15" t="s">
        <v>9</v>
      </c>
      <c r="D17" s="24">
        <v>335</v>
      </c>
      <c r="E17" s="24"/>
      <c r="F17" s="24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4" customFormat="1" ht="31.5" customHeight="1">
      <c r="A18" s="17">
        <v>12</v>
      </c>
      <c r="B18" s="23" t="s">
        <v>67</v>
      </c>
      <c r="C18" s="15" t="s">
        <v>9</v>
      </c>
      <c r="D18" s="24">
        <v>275</v>
      </c>
      <c r="E18" s="24"/>
      <c r="F18" s="24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4" customFormat="1" ht="15.75">
      <c r="A19" s="17">
        <v>13</v>
      </c>
      <c r="B19" s="23" t="s">
        <v>17</v>
      </c>
      <c r="C19" s="15" t="s">
        <v>9</v>
      </c>
      <c r="D19" s="24">
        <v>135</v>
      </c>
      <c r="E19" s="24"/>
      <c r="F19" s="24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4" customFormat="1" ht="15.75">
      <c r="A20" s="17">
        <v>14</v>
      </c>
      <c r="B20" s="23" t="s">
        <v>18</v>
      </c>
      <c r="C20" s="15" t="s">
        <v>9</v>
      </c>
      <c r="D20" s="24">
        <v>310</v>
      </c>
      <c r="E20" s="24"/>
      <c r="F20" s="24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4" customFormat="1" ht="15.75">
      <c r="A21" s="17">
        <v>15</v>
      </c>
      <c r="B21" s="23" t="s">
        <v>52</v>
      </c>
      <c r="C21" s="15" t="s">
        <v>9</v>
      </c>
      <c r="D21" s="24">
        <v>405</v>
      </c>
      <c r="E21" s="24"/>
      <c r="F21" s="24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4" customFormat="1" ht="31.5">
      <c r="A22" s="17">
        <v>16</v>
      </c>
      <c r="B22" s="23" t="s">
        <v>55</v>
      </c>
      <c r="C22" s="15" t="s">
        <v>54</v>
      </c>
      <c r="D22" s="24">
        <v>1</v>
      </c>
      <c r="E22" s="24"/>
      <c r="F22" s="24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4" customFormat="1" ht="31.5">
      <c r="A23" s="17">
        <v>17</v>
      </c>
      <c r="B23" s="23" t="s">
        <v>56</v>
      </c>
      <c r="C23" s="15" t="s">
        <v>54</v>
      </c>
      <c r="D23" s="24">
        <v>15</v>
      </c>
      <c r="E23" s="24"/>
      <c r="F23" s="24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4" customFormat="1" ht="31.5">
      <c r="A24" s="17">
        <v>18</v>
      </c>
      <c r="B24" s="23" t="s">
        <v>57</v>
      </c>
      <c r="C24" s="15" t="s">
        <v>54</v>
      </c>
      <c r="D24" s="24">
        <v>2</v>
      </c>
      <c r="E24" s="24"/>
      <c r="F24" s="24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4" customFormat="1" ht="31.5">
      <c r="A25" s="17">
        <v>19</v>
      </c>
      <c r="B25" s="23" t="s">
        <v>19</v>
      </c>
      <c r="C25" s="15" t="s">
        <v>9</v>
      </c>
      <c r="D25" s="24">
        <v>835</v>
      </c>
      <c r="E25" s="24"/>
      <c r="F25" s="24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4" customFormat="1" ht="15.75">
      <c r="A26" s="17">
        <v>20</v>
      </c>
      <c r="B26" s="13" t="s">
        <v>20</v>
      </c>
      <c r="C26" s="15" t="s">
        <v>7</v>
      </c>
      <c r="D26" s="24">
        <v>2</v>
      </c>
      <c r="E26" s="24"/>
      <c r="F26" s="24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4" customFormat="1" ht="15.75">
      <c r="A27" s="17">
        <v>21</v>
      </c>
      <c r="B27" s="13" t="s">
        <v>21</v>
      </c>
      <c r="C27" s="15" t="s">
        <v>7</v>
      </c>
      <c r="D27" s="24">
        <v>20</v>
      </c>
      <c r="E27" s="24"/>
      <c r="F27" s="24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4" customFormat="1" ht="15.75">
      <c r="A28" s="17">
        <v>22</v>
      </c>
      <c r="B28" s="13" t="s">
        <v>69</v>
      </c>
      <c r="C28" s="15" t="s">
        <v>7</v>
      </c>
      <c r="D28" s="24">
        <v>40</v>
      </c>
      <c r="E28" s="24"/>
      <c r="F28" s="24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4" customFormat="1" ht="15.75">
      <c r="A29" s="17">
        <v>23</v>
      </c>
      <c r="B29" s="13" t="s">
        <v>22</v>
      </c>
      <c r="C29" s="15" t="s">
        <v>7</v>
      </c>
      <c r="D29" s="24">
        <v>13</v>
      </c>
      <c r="E29" s="24"/>
      <c r="F29" s="24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27" customFormat="1" ht="15.75">
      <c r="A30" s="17">
        <v>24</v>
      </c>
      <c r="B30" s="26" t="s">
        <v>23</v>
      </c>
      <c r="C30" s="15" t="s">
        <v>7</v>
      </c>
      <c r="D30" s="24">
        <v>20</v>
      </c>
      <c r="E30" s="24"/>
      <c r="F30" s="24">
        <f t="shared" si="0"/>
        <v>0</v>
      </c>
      <c r="G30" s="19"/>
      <c r="H30" s="19"/>
      <c r="I30" s="3"/>
      <c r="J30" s="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4" customFormat="1" ht="31.5">
      <c r="A31" s="17">
        <v>25</v>
      </c>
      <c r="B31" s="13" t="s">
        <v>24</v>
      </c>
      <c r="C31" s="15" t="s">
        <v>7</v>
      </c>
      <c r="D31" s="24">
        <v>17</v>
      </c>
      <c r="E31" s="24"/>
      <c r="F31" s="24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22" customFormat="1" ht="31.5">
      <c r="A32" s="17">
        <v>26</v>
      </c>
      <c r="B32" s="13" t="s">
        <v>25</v>
      </c>
      <c r="C32" s="15" t="s">
        <v>7</v>
      </c>
      <c r="D32" s="24">
        <v>15</v>
      </c>
      <c r="E32" s="24"/>
      <c r="F32" s="24">
        <f t="shared" si="0"/>
        <v>0</v>
      </c>
      <c r="G32" s="21"/>
      <c r="H32" s="21"/>
      <c r="I32" s="3"/>
      <c r="J32" s="3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s="2" customFormat="1" ht="15.75">
      <c r="A33" s="14"/>
      <c r="B33" s="29" t="s">
        <v>33</v>
      </c>
      <c r="C33" s="30"/>
      <c r="D33" s="31"/>
      <c r="E33" s="31"/>
      <c r="F33" s="31"/>
      <c r="G33" s="1"/>
      <c r="H33" s="1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4" customFormat="1" ht="31.5">
      <c r="A34" s="15">
        <v>1</v>
      </c>
      <c r="B34" s="13" t="s">
        <v>44</v>
      </c>
      <c r="C34" s="15" t="s">
        <v>34</v>
      </c>
      <c r="D34" s="24">
        <v>60</v>
      </c>
      <c r="E34" s="24"/>
      <c r="F34" s="24">
        <f aca="true" t="shared" si="1" ref="F34:F42">D34*E34</f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6" customFormat="1" ht="31.5">
      <c r="A35" s="15">
        <v>2</v>
      </c>
      <c r="B35" s="13" t="s">
        <v>45</v>
      </c>
      <c r="C35" s="15" t="s">
        <v>34</v>
      </c>
      <c r="D35" s="24">
        <v>76</v>
      </c>
      <c r="E35" s="24"/>
      <c r="F35" s="24">
        <f t="shared" si="1"/>
        <v>0</v>
      </c>
      <c r="G35" s="5"/>
      <c r="H35" s="5"/>
      <c r="I35" s="3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6" customFormat="1" ht="31.5">
      <c r="A36" s="15">
        <v>3</v>
      </c>
      <c r="B36" s="13" t="s">
        <v>46</v>
      </c>
      <c r="C36" s="15" t="s">
        <v>34</v>
      </c>
      <c r="D36" s="24">
        <v>380</v>
      </c>
      <c r="E36" s="24"/>
      <c r="F36" s="24">
        <f t="shared" si="1"/>
        <v>0</v>
      </c>
      <c r="G36" s="5"/>
      <c r="H36" s="5"/>
      <c r="I36" s="3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6" customFormat="1" ht="15.75">
      <c r="A37" s="15">
        <v>4</v>
      </c>
      <c r="B37" s="13" t="s">
        <v>26</v>
      </c>
      <c r="C37" s="15" t="s">
        <v>7</v>
      </c>
      <c r="D37" s="24">
        <v>4</v>
      </c>
      <c r="E37" s="24"/>
      <c r="F37" s="24">
        <f t="shared" si="1"/>
        <v>0</v>
      </c>
      <c r="G37" s="5"/>
      <c r="H37" s="5"/>
      <c r="I37" s="3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6" customFormat="1" ht="15.75">
      <c r="A38" s="15">
        <v>5</v>
      </c>
      <c r="B38" s="32" t="s">
        <v>27</v>
      </c>
      <c r="C38" s="15" t="s">
        <v>7</v>
      </c>
      <c r="D38" s="24">
        <v>38</v>
      </c>
      <c r="E38" s="24"/>
      <c r="F38" s="24">
        <f t="shared" si="1"/>
        <v>0</v>
      </c>
      <c r="G38" s="5"/>
      <c r="H38" s="5"/>
      <c r="I38" s="3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4" customFormat="1" ht="31.5">
      <c r="A39" s="15">
        <v>6</v>
      </c>
      <c r="B39" s="13" t="s">
        <v>28</v>
      </c>
      <c r="C39" s="15" t="s">
        <v>34</v>
      </c>
      <c r="D39" s="24">
        <v>80</v>
      </c>
      <c r="E39" s="24"/>
      <c r="F39" s="24">
        <f t="shared" si="1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5.75">
      <c r="A40" s="15">
        <v>7</v>
      </c>
      <c r="B40" s="13" t="s">
        <v>29</v>
      </c>
      <c r="C40" s="15" t="s">
        <v>34</v>
      </c>
      <c r="D40" s="24">
        <v>180</v>
      </c>
      <c r="E40" s="24"/>
      <c r="F40" s="24">
        <f t="shared" si="1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4" customFormat="1" ht="15.75">
      <c r="A41" s="15">
        <v>8</v>
      </c>
      <c r="B41" s="33" t="s">
        <v>30</v>
      </c>
      <c r="C41" s="25" t="s">
        <v>7</v>
      </c>
      <c r="D41" s="24">
        <v>10</v>
      </c>
      <c r="E41" s="24"/>
      <c r="F41" s="24">
        <f t="shared" si="1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4" customFormat="1" ht="15.75">
      <c r="A42" s="15">
        <v>9</v>
      </c>
      <c r="B42" s="13" t="s">
        <v>31</v>
      </c>
      <c r="C42" s="15" t="s">
        <v>34</v>
      </c>
      <c r="D42" s="24">
        <v>776</v>
      </c>
      <c r="E42" s="24"/>
      <c r="F42" s="24">
        <f t="shared" si="1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4" customFormat="1" ht="15.75">
      <c r="A43" s="15"/>
      <c r="B43" s="45" t="s">
        <v>58</v>
      </c>
      <c r="C43" s="46"/>
      <c r="D43" s="46"/>
      <c r="E43" s="47"/>
      <c r="F43" s="2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4" customFormat="1" ht="15.75">
      <c r="A44" s="16">
        <v>1</v>
      </c>
      <c r="B44" s="41" t="s">
        <v>58</v>
      </c>
      <c r="C44" s="42" t="s">
        <v>7</v>
      </c>
      <c r="D44" s="43">
        <v>1</v>
      </c>
      <c r="E44" s="43"/>
      <c r="F44" s="44">
        <f>E44</f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s="4" customFormat="1" ht="15.75">
      <c r="A45" s="15"/>
      <c r="B45" s="29" t="s">
        <v>43</v>
      </c>
      <c r="C45" s="34"/>
      <c r="D45" s="31"/>
      <c r="E45" s="31"/>
      <c r="F45" s="3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s="4" customFormat="1" ht="31.5">
      <c r="A46" s="16">
        <v>1</v>
      </c>
      <c r="B46" s="49" t="s">
        <v>59</v>
      </c>
      <c r="C46" s="50" t="s">
        <v>7</v>
      </c>
      <c r="D46" s="50">
        <v>25</v>
      </c>
      <c r="E46" s="51"/>
      <c r="F46" s="51">
        <f>ROUND((E46*D46),2)</f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s="4" customFormat="1" ht="31.5">
      <c r="A47" s="16">
        <v>2</v>
      </c>
      <c r="B47" s="49" t="s">
        <v>60</v>
      </c>
      <c r="C47" s="50" t="s">
        <v>7</v>
      </c>
      <c r="D47" s="50">
        <v>6</v>
      </c>
      <c r="E47" s="51"/>
      <c r="F47" s="51">
        <f>ROUND((E47*D47),2)</f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s="4" customFormat="1" ht="31.5">
      <c r="A48" s="16">
        <v>3</v>
      </c>
      <c r="B48" s="49" t="s">
        <v>61</v>
      </c>
      <c r="C48" s="50" t="s">
        <v>7</v>
      </c>
      <c r="D48" s="50">
        <v>4</v>
      </c>
      <c r="E48" s="51"/>
      <c r="F48" s="51">
        <f aca="true" t="shared" si="2" ref="F48:F58">ROUND((E48*D48),2)</f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s="4" customFormat="1" ht="31.5">
      <c r="A49" s="16">
        <v>4</v>
      </c>
      <c r="B49" s="49" t="s">
        <v>35</v>
      </c>
      <c r="C49" s="50" t="s">
        <v>7</v>
      </c>
      <c r="D49" s="50">
        <v>16</v>
      </c>
      <c r="E49" s="51"/>
      <c r="F49" s="51">
        <f t="shared" si="2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s="4" customFormat="1" ht="31.5">
      <c r="A50" s="16">
        <v>5</v>
      </c>
      <c r="B50" s="49" t="s">
        <v>62</v>
      </c>
      <c r="C50" s="50" t="s">
        <v>7</v>
      </c>
      <c r="D50" s="50">
        <v>4</v>
      </c>
      <c r="E50" s="51"/>
      <c r="F50" s="51">
        <f t="shared" si="2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s="4" customFormat="1" ht="31.5">
      <c r="A51" s="16">
        <v>6</v>
      </c>
      <c r="B51" s="49" t="s">
        <v>36</v>
      </c>
      <c r="C51" s="50" t="s">
        <v>7</v>
      </c>
      <c r="D51" s="50">
        <v>26</v>
      </c>
      <c r="E51" s="51"/>
      <c r="F51" s="51">
        <f t="shared" si="2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s="6" customFormat="1" ht="31.5">
      <c r="A52" s="16">
        <v>7</v>
      </c>
      <c r="B52" s="49" t="s">
        <v>37</v>
      </c>
      <c r="C52" s="50" t="s">
        <v>7</v>
      </c>
      <c r="D52" s="50">
        <v>50</v>
      </c>
      <c r="E52" s="51"/>
      <c r="F52" s="51">
        <f t="shared" si="2"/>
        <v>0</v>
      </c>
      <c r="G52" s="5"/>
      <c r="H52" s="5"/>
      <c r="I52" s="3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6" customFormat="1" ht="31.5">
      <c r="A53" s="16">
        <v>8</v>
      </c>
      <c r="B53" s="49" t="s">
        <v>38</v>
      </c>
      <c r="C53" s="50" t="s">
        <v>7</v>
      </c>
      <c r="D53" s="50">
        <v>76</v>
      </c>
      <c r="E53" s="51"/>
      <c r="F53" s="51">
        <f t="shared" si="2"/>
        <v>0</v>
      </c>
      <c r="G53" s="5"/>
      <c r="H53" s="5"/>
      <c r="I53" s="3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6" customFormat="1" ht="31.5">
      <c r="A54" s="16">
        <v>9</v>
      </c>
      <c r="B54" s="49" t="s">
        <v>39</v>
      </c>
      <c r="C54" s="50" t="s">
        <v>7</v>
      </c>
      <c r="D54" s="50">
        <v>68</v>
      </c>
      <c r="E54" s="51"/>
      <c r="F54" s="51">
        <f t="shared" si="2"/>
        <v>0</v>
      </c>
      <c r="G54" s="5"/>
      <c r="H54" s="5"/>
      <c r="I54" s="3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6" customFormat="1" ht="37.5">
      <c r="A55" s="16">
        <v>10</v>
      </c>
      <c r="B55" s="49" t="s">
        <v>40</v>
      </c>
      <c r="C55" s="50" t="s">
        <v>34</v>
      </c>
      <c r="D55" s="50">
        <v>128</v>
      </c>
      <c r="E55" s="51"/>
      <c r="F55" s="51">
        <f t="shared" si="2"/>
        <v>0</v>
      </c>
      <c r="G55" s="5"/>
      <c r="H55" s="5"/>
      <c r="I55" s="3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6" customFormat="1" ht="37.5">
      <c r="A56" s="16">
        <v>11</v>
      </c>
      <c r="B56" s="49" t="s">
        <v>41</v>
      </c>
      <c r="C56" s="50" t="s">
        <v>34</v>
      </c>
      <c r="D56" s="50">
        <v>198</v>
      </c>
      <c r="E56" s="51"/>
      <c r="F56" s="51">
        <f t="shared" si="2"/>
        <v>0</v>
      </c>
      <c r="G56" s="5"/>
      <c r="H56" s="5"/>
      <c r="I56" s="3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6" customFormat="1" ht="18.75">
      <c r="A57" s="16">
        <v>12</v>
      </c>
      <c r="B57" s="49" t="s">
        <v>42</v>
      </c>
      <c r="C57" s="50" t="s">
        <v>7</v>
      </c>
      <c r="D57" s="50">
        <v>288</v>
      </c>
      <c r="E57" s="51"/>
      <c r="F57" s="51">
        <f t="shared" si="2"/>
        <v>0</v>
      </c>
      <c r="G57" s="5"/>
      <c r="H57" s="5"/>
      <c r="I57" s="3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4" customFormat="1" ht="15.75">
      <c r="A58" s="16">
        <v>13</v>
      </c>
      <c r="B58" s="49" t="s">
        <v>63</v>
      </c>
      <c r="C58" s="50" t="s">
        <v>7</v>
      </c>
      <c r="D58" s="50">
        <v>128</v>
      </c>
      <c r="E58" s="51"/>
      <c r="F58" s="51">
        <f t="shared" si="2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s="4" customFormat="1" ht="31.5">
      <c r="A59" s="16">
        <v>14</v>
      </c>
      <c r="B59" s="49" t="s">
        <v>64</v>
      </c>
      <c r="C59" s="50" t="s">
        <v>7</v>
      </c>
      <c r="D59" s="50">
        <v>1</v>
      </c>
      <c r="E59" s="51"/>
      <c r="F59" s="51">
        <f>ROUND((E59*D59),2)</f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6" ht="15.75">
      <c r="A60" s="16">
        <v>15</v>
      </c>
      <c r="B60" s="49" t="s">
        <v>70</v>
      </c>
      <c r="C60" s="50" t="s">
        <v>54</v>
      </c>
      <c r="D60" s="50">
        <v>1</v>
      </c>
      <c r="E60" s="51"/>
      <c r="F60" s="51">
        <f>ROUND((E60*D60),2)</f>
        <v>0</v>
      </c>
    </row>
    <row r="61" spans="3:6" ht="15.75">
      <c r="C61" s="56" t="s">
        <v>47</v>
      </c>
      <c r="D61" s="56"/>
      <c r="E61" s="56"/>
      <c r="F61" s="48">
        <f>SUM(F7:F60)</f>
        <v>0</v>
      </c>
    </row>
    <row r="62" spans="3:6" ht="15.75">
      <c r="C62" s="55" t="s">
        <v>48</v>
      </c>
      <c r="D62" s="55"/>
      <c r="E62" s="55"/>
      <c r="F62" s="37">
        <f>ROUND((F61*10%),2)</f>
        <v>0</v>
      </c>
    </row>
    <row r="63" spans="3:6" ht="15.75">
      <c r="C63" s="55" t="s">
        <v>49</v>
      </c>
      <c r="D63" s="55"/>
      <c r="E63" s="55"/>
      <c r="F63" s="38">
        <f>F62+F61</f>
        <v>0</v>
      </c>
    </row>
    <row r="64" spans="3:6" ht="15.75">
      <c r="C64" s="55" t="s">
        <v>50</v>
      </c>
      <c r="D64" s="55"/>
      <c r="E64" s="55"/>
      <c r="F64" s="37">
        <f>ROUND((F63*20%),2)</f>
        <v>0</v>
      </c>
    </row>
    <row r="65" spans="3:6" ht="15.75">
      <c r="C65" s="55" t="s">
        <v>51</v>
      </c>
      <c r="D65" s="55"/>
      <c r="E65" s="55"/>
      <c r="F65" s="38">
        <f>F64+F63</f>
        <v>0</v>
      </c>
    </row>
  </sheetData>
  <sheetProtection/>
  <mergeCells count="8">
    <mergeCell ref="A1:F1"/>
    <mergeCell ref="A2:F2"/>
    <mergeCell ref="A3:F3"/>
    <mergeCell ref="C65:E65"/>
    <mergeCell ref="C61:E61"/>
    <mergeCell ref="C62:E62"/>
    <mergeCell ref="C63:E63"/>
    <mergeCell ref="C64:E64"/>
  </mergeCells>
  <printOptions/>
  <pageMargins left="0.56" right="0.37" top="0.46" bottom="0.51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AKoleva</dc:creator>
  <cp:keywords/>
  <dc:description/>
  <cp:lastModifiedBy>Диана Господинова</cp:lastModifiedBy>
  <cp:lastPrinted>2020-03-27T07:26:07Z</cp:lastPrinted>
  <dcterms:created xsi:type="dcterms:W3CDTF">2020-03-19T09:25:17Z</dcterms:created>
  <dcterms:modified xsi:type="dcterms:W3CDTF">2020-03-27T07:26:11Z</dcterms:modified>
  <cp:category/>
  <cp:version/>
  <cp:contentType/>
  <cp:contentStatus/>
</cp:coreProperties>
</file>